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03cl\inea\Production\Current Estimate\Publication\Second\GDP\Web files to Check\"/>
    </mc:Choice>
  </mc:AlternateContent>
  <xr:revisionPtr revIDLastSave="0" documentId="13_ncr:1_{E7E38035-6FA0-41F9-A81E-8F8830182E65}" xr6:coauthVersionLast="45" xr6:coauthVersionMax="45" xr10:uidLastSave="{00000000-0000-0000-0000-000000000000}"/>
  <bookViews>
    <workbookView xWindow="-16320" yWindow="-20145" windowWidth="16440" windowHeight="28440" xr2:uid="{9BBC6EF4-F1AF-4748-BAC1-15519F4BAB8F}"/>
  </bookViews>
  <sheets>
    <sheet name="2020Q2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4" i="1" l="1"/>
  <c r="G63" i="1"/>
  <c r="M62" i="1"/>
  <c r="G61" i="1"/>
  <c r="G60" i="1"/>
  <c r="G59" i="1"/>
  <c r="G58" i="1"/>
  <c r="G57" i="1"/>
  <c r="G56" i="1"/>
  <c r="G55" i="1"/>
  <c r="M54" i="1"/>
  <c r="M49" i="1"/>
  <c r="M48" i="1"/>
  <c r="M47" i="1"/>
  <c r="M43" i="1"/>
  <c r="M40" i="1"/>
  <c r="G39" i="1"/>
  <c r="G40" i="1"/>
  <c r="G37" i="1"/>
  <c r="G38" i="1"/>
  <c r="M36" i="1"/>
  <c r="G31" i="1"/>
  <c r="L20" i="1"/>
  <c r="M20" i="1"/>
  <c r="L13" i="1"/>
</calcChain>
</file>

<file path=xl/sharedStrings.xml><?xml version="1.0" encoding="utf-8"?>
<sst xmlns="http://schemas.openxmlformats.org/spreadsheetml/2006/main" count="302" uniqueCount="105">
  <si>
    <t>Release Date: August 27, 2020</t>
  </si>
  <si>
    <t>Effects of Selected Federal Pandemic Response Programs on Federal Government Receipts, Expenditures, and Saving, 2020Q2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</si>
  <si>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</si>
  <si>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</si>
  <si>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</si>
  <si>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</si>
  <si>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</si>
  <si>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</si>
  <si>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</si>
  <si>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</si>
  <si>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</si>
  <si>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</si>
  <si>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</si>
  <si>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</si>
  <si>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</si>
  <si>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</si>
  <si>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</si>
  <si>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</si>
  <si>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</si>
  <si>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</si>
  <si>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</si>
  <si>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</si>
  <si>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</si>
  <si>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</si>
  <si>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</si>
  <si>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</si>
  <si>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</si>
  <si>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</si>
  <si>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</si>
  <si>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</si>
  <si>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</si>
  <si>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</si>
  <si>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</si>
  <si>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</si>
  <si>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</si>
  <si>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</si>
  <si>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</si>
  <si>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</si>
  <si>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</si>
  <si>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</si>
  <si>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Economic impact payments </t>
    </r>
    <r>
      <rPr>
        <vertAlign val="superscript"/>
        <sz val="11"/>
        <color theme="1"/>
        <rFont val="Calibri"/>
        <family val="2"/>
        <scheme val="minor"/>
      </rPr>
      <t>4</t>
    </r>
  </si>
  <si>
    <r>
      <t xml:space="preserve">                      Expansion of unemployment programs </t>
    </r>
    <r>
      <rPr>
        <vertAlign val="superscript"/>
        <sz val="11"/>
        <color theme="1"/>
        <rFont val="Calibri"/>
        <family val="2"/>
        <scheme val="minor"/>
      </rPr>
      <t>5</t>
    </r>
  </si>
  <si>
    <r>
      <t xml:space="preserve">                      Increase in Medicare reimbursement rates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</si>
  <si>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</si>
  <si>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7</t>
    </r>
  </si>
  <si>
    <t xml:space="preserve">               To the rest of the world</t>
  </si>
  <si>
    <t xml:space="preserve">                   Of which:</t>
  </si>
  <si>
    <r>
      <t xml:space="preserve">                       Economic impact payments </t>
    </r>
    <r>
      <rPr>
        <vertAlign val="superscript"/>
        <sz val="11"/>
        <color theme="1"/>
        <rFont val="Calibri"/>
        <family val="2"/>
        <scheme val="minor"/>
      </rPr>
      <t>4</t>
    </r>
  </si>
  <si>
    <t xml:space="preserve">          Other current transfer payments</t>
  </si>
  <si>
    <t xml:space="preserve">               Grants-in-aid to state and local governments</t>
  </si>
  <si>
    <t xml:space="preserve">                 Of which:</t>
  </si>
  <si>
    <r>
      <t xml:space="preserve">                   Coronavirus Relief Fund </t>
    </r>
    <r>
      <rPr>
        <vertAlign val="superscript"/>
        <sz val="11"/>
        <color theme="1"/>
        <rFont val="Calibri"/>
        <family val="2"/>
        <scheme val="minor"/>
      </rPr>
      <t>8</t>
    </r>
  </si>
  <si>
    <r>
      <t xml:space="preserve">                   Education Stabilization Fund </t>
    </r>
    <r>
      <rPr>
        <vertAlign val="superscript"/>
        <sz val="11"/>
        <color theme="1"/>
        <rFont val="Calibri"/>
        <family val="2"/>
        <scheme val="minor"/>
      </rPr>
      <t>9</t>
    </r>
  </si>
  <si>
    <r>
      <t xml:space="preserve">                   Provider Relief Fund</t>
    </r>
    <r>
      <rPr>
        <vertAlign val="superscript"/>
        <sz val="11"/>
        <color theme="1"/>
        <rFont val="Calibri"/>
        <family val="2"/>
        <scheme val="minor"/>
      </rPr>
      <t xml:space="preserve"> 7</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</si>
  <si>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</si>
  <si>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</si>
  <si>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</si>
  <si>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10</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</si>
  <si>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</si>
  <si>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</si>
  <si>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</si>
  <si>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</si>
  <si>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</si>
  <si>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</si>
  <si>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</si>
  <si>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7</t>
    </r>
  </si>
  <si>
    <r>
      <t xml:space="preserve">           Support for public transit agencies</t>
    </r>
    <r>
      <rPr>
        <vertAlign val="superscript"/>
        <sz val="11"/>
        <color theme="1"/>
        <rFont val="Calibri"/>
        <family val="2"/>
        <scheme val="minor"/>
      </rPr>
      <t xml:space="preserve"> 11</t>
    </r>
  </si>
  <si>
    <t xml:space="preserve">           Tax credits to fund paid sick leave</t>
  </si>
  <si>
    <t>Net federal government saving</t>
  </si>
  <si>
    <t>NPISH</t>
  </si>
  <si>
    <t>-Nonprofit institutions serving households</t>
  </si>
  <si>
    <t>1. The Coronavirus Aid, Relief, and Economic Security Act (CARES) provides an excise tax holiday that suspends certain aviation excise taxes. The excise tax holiday began on March 28, 2020 and will end</t>
  </si>
  <si>
    <t xml:space="preserve">     on December 31, 2020.</t>
  </si>
  <si>
    <t>2. The Coronavirus Aid, Relief, and Economic Security Act (CARES) provides for the temporary suspension of interest payments due on certain categories of federally held student loans. For more</t>
  </si>
  <si>
    <r>
      <rPr>
        <sz val="11"/>
        <rFont val="Calibri"/>
        <family val="2"/>
        <scheme val="minor"/>
      </rPr>
      <t xml:space="preserve">     information, see</t>
    </r>
    <r>
      <rPr>
        <u/>
        <sz val="11"/>
        <color theme="10"/>
        <rFont val="Calibri"/>
        <family val="2"/>
        <scheme val="minor"/>
      </rPr>
      <t xml:space="preserve"> "How does the 2020 CARES Act affect BEA's estimate of personal interest payments?".</t>
    </r>
  </si>
  <si>
    <t>3. The Coronavirus Aid, Relief, and Economic Security Act (CARES) provides forgivable loans to help small businesses and nonprofit institutions make payroll and cover other expenses. It also provides</t>
  </si>
  <si>
    <r>
      <rPr>
        <sz val="11"/>
        <rFont val="Calibri"/>
        <family val="2"/>
        <scheme val="minor"/>
      </rPr>
      <t xml:space="preserve">      funding to reimburse private lending institutions for the costs of administering these loans. For more information, see</t>
    </r>
    <r>
      <rPr>
        <u/>
        <sz val="11"/>
        <color theme="10"/>
        <rFont val="Calibri"/>
        <family val="2"/>
        <scheme val="minor"/>
      </rPr>
      <t xml:space="preserve"> "How does the Paycheck Protection Program of 2020 impact the national income</t>
    </r>
  </si>
  <si>
    <r>
      <rPr>
        <sz val="11"/>
        <rFont val="Calibri"/>
        <family val="2"/>
        <scheme val="minor"/>
      </rPr>
      <t xml:space="preserve">     </t>
    </r>
    <r>
      <rPr>
        <u/>
        <sz val="11"/>
        <color theme="10"/>
        <rFont val="Calibri"/>
        <family val="2"/>
        <scheme val="minor"/>
      </rPr>
      <t>and product accounts (NIPAs)?".</t>
    </r>
  </si>
  <si>
    <t>4. The Coronavirus Aid, Relief, and Economic Security Act (CARES) provides $300 billion in direct support economic impact payments to individuals. For more information, see</t>
  </si>
  <si>
    <r>
      <rPr>
        <sz val="11"/>
        <rFont val="Calibri"/>
        <family val="2"/>
        <scheme val="minor"/>
      </rPr>
      <t xml:space="preserve">     </t>
    </r>
    <r>
      <rPr>
        <u/>
        <sz val="11"/>
        <color theme="10"/>
        <rFont val="Calibri"/>
        <family val="2"/>
        <scheme val="minor"/>
      </rPr>
      <t>"How are the economic impact payments for individuals authorized by the CARES Act of 2020 recorded in the NIPAs?".</t>
    </r>
  </si>
  <si>
    <t>5. The Coronavirus Aid, Relief, and Economic Security Act (CARES) expanded unemployment insurance benefits provided through three programs. The Federal Pandemic Unemployment Compensation</t>
  </si>
  <si>
    <t xml:space="preserve">    (PUC) program provides a temporary weekly supplemental payment of $600 for people receiving unemployment benefits. The Pandemic Unemployment Assistance (PUA) program provides</t>
  </si>
  <si>
    <t xml:space="preserve">    temporary unemployment benefits to people who are not usually eligible for unemployment insurance benefits. The Pandemic Emergency Unemployment Compensation (PEUC) program provides</t>
  </si>
  <si>
    <r>
      <t xml:space="preserve">    a temporary extension of unemployment benefits for 13 weeks to people who exhaused all available regular and extended unemployment benefits. For more information, see </t>
    </r>
    <r>
      <rPr>
        <u/>
        <sz val="11"/>
        <color rgb="FF0563C1"/>
        <rFont val="Calibri"/>
        <family val="2"/>
        <scheme val="minor"/>
      </rPr>
      <t>"How will the</t>
    </r>
  </si>
  <si>
    <r>
      <rPr>
        <sz val="11"/>
        <color theme="10"/>
        <rFont val="Calibri"/>
        <family val="2"/>
        <scheme val="minor"/>
      </rPr>
      <t xml:space="preserve">    </t>
    </r>
    <r>
      <rPr>
        <u/>
        <sz val="11"/>
        <color theme="10"/>
        <rFont val="Calibri"/>
        <family val="2"/>
        <scheme val="minor"/>
      </rPr>
      <t>expansion of unemployment benefits in response to the COVID-19 pandemic be recorded in the NIPAs?".</t>
    </r>
  </si>
  <si>
    <t>6. The Coronavirus Aid, Relief, and Economic Security Act (CARES) temporarily suspends a two percent reduction in reimbursements paid to Medicare service providers that went into effect in 2013.</t>
  </si>
  <si>
    <t xml:space="preserve">     Increased reimbursement rates will be in effect from May 1, 2020 through December 31, 2020.</t>
  </si>
  <si>
    <t>7. The Coronavirus Aid, Relief, and Economic Security Act (CARES) provides funds, distributed by the Department of Health and Human Services, for hospitals and health care providers on the front lines of</t>
  </si>
  <si>
    <t xml:space="preserve">     the coronavirus response. This funding supports health care-related expenses or lost revenue attributable to COVID-19 and ensures uninsured Americans can get treatment for COVID-19. In the NIPAs,</t>
  </si>
  <si>
    <t xml:space="preserve">     funds provided to nonprofit hospitals are recorded as social benefits.</t>
  </si>
  <si>
    <t>8. The Coronavirus Aid, Relief, and Economic Security Act (CARES) provides for payments to state, local, and tribal governments for necessary expenditures incurred due to the COVID-19 public health</t>
  </si>
  <si>
    <t xml:space="preserve">     emergency.</t>
  </si>
  <si>
    <t>9. The Coronavirus Aid, Relief, and Economic Security Act (CARES) provides education support to states, schools, and institutes of higher education in response to coronavirus. Four grant programs were</t>
  </si>
  <si>
    <t xml:space="preserve">     created through the CARES Act: Education Stabilization Fund Discretionary Grants; Governor’s Emergency Education Relief Fund; Elementary and Secondary School Emergency Relief Fund; and Higher</t>
  </si>
  <si>
    <t xml:space="preserve">     Education Emergency Relief Fund.</t>
  </si>
  <si>
    <t xml:space="preserve">10. The Coronavirus Aid, Relief, and Economic Security Act (CARES) provides direct support to farmers and ranchers where prices and market supply chains have been impacted by the coronavirus </t>
  </si>
  <si>
    <t xml:space="preserve">       pandemic.</t>
  </si>
  <si>
    <t>11. The Coronavirus Aid, Relief, and Economic Security Act (CARES) provides $25 billion to transit agencies to help to prevent, prepare for and respond to the COVID-19 pandemic. In the NIPAs, public</t>
  </si>
  <si>
    <t xml:space="preserve">       transit agencies are classified as state and local government enterprises.</t>
  </si>
  <si>
    <t>NOTE: For national statistics detailing the amount of federal government receipts and expenditures, BEA publishes the total level at an annualized rate. BEA does this so that monthly estimates can be</t>
  </si>
  <si>
    <t>easily compared to quarterly estimates included in BEA's quarterly gross domestic product report, for example. To be consistent, the figures in this table also are annualized. For more information, see</t>
  </si>
  <si>
    <r>
      <rPr>
        <sz val="11"/>
        <rFont val="Calibri"/>
        <family val="2"/>
        <scheme val="minor"/>
      </rPr>
      <t xml:space="preserve">the FAQ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</si>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</sst>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b/>
      <sz val="10"/>
      <name val="Arial"/>
      <family val="2"/>
    </font>
    <font>
      <sz val="11"/>
      <name val="Calibri"/>
      <family val="2"/>
      <scheme val="minor"/>
    </font>
    <font>
      <b/>
      <sz val="11"/>
      <name val="Arial"/>
      <family val="2"/>
    </font>
    <font>
      <u/>
      <sz val="11"/>
      <color rgb="FF0563C1"/>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medium">
        <color theme="2"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2" tint="-0.499984740745262"/>
      </left>
      <right style="medium">
        <color theme="0" tint="-0.499984740745262"/>
      </right>
      <top style="thin">
        <color theme="2"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98">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165" fontId="2" fillId="0" borderId="33"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165" fontId="0" fillId="2" borderId="33"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165" fontId="0" fillId="0" borderId="33" xfId="0" applyNumberFormat="1" applyBorder="1" applyAlignment="1">
      <alignment horizontal="right"/>
    </xf>
    <xf numFmtId="0" fontId="5" fillId="2" borderId="30" xfId="0" applyFont="1" applyFill="1" applyBorder="1"/>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165" fontId="2" fillId="2" borderId="33"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32" xfId="0" quotePrefix="1" applyNumberFormat="1" applyFill="1" applyBorder="1" applyAlignment="1">
      <alignment horizontal="right"/>
    </xf>
    <xf numFmtId="165" fontId="0" fillId="2" borderId="33" xfId="0" quotePrefix="1" applyNumberFormat="1" applyFill="1" applyBorder="1" applyAlignment="1">
      <alignment horizontal="right"/>
    </xf>
    <xf numFmtId="165" fontId="0" fillId="0" borderId="30" xfId="0" applyNumberFormat="1" applyBorder="1" applyAlignment="1">
      <alignment horizontal="right"/>
    </xf>
    <xf numFmtId="165" fontId="2" fillId="2" borderId="30" xfId="0" quotePrefix="1" applyNumberFormat="1" applyFont="1" applyFill="1" applyBorder="1" applyAlignment="1">
      <alignment horizontal="right"/>
    </xf>
    <xf numFmtId="165" fontId="2" fillId="2" borderId="3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33" xfId="0" quotePrefix="1" applyNumberFormat="1" applyFont="1" applyFill="1" applyBorder="1" applyAlignment="1">
      <alignment horizontal="right"/>
    </xf>
    <xf numFmtId="165" fontId="0" fillId="2" borderId="30" xfId="0" applyNumberFormat="1" applyFill="1" applyBorder="1" applyAlignment="1">
      <alignment horizontal="right"/>
    </xf>
    <xf numFmtId="0" fontId="5" fillId="0" borderId="26" xfId="0" applyFont="1" applyBorder="1"/>
    <xf numFmtId="165" fontId="2" fillId="0" borderId="30" xfId="0" applyNumberFormat="1" applyFont="1" applyBorder="1" applyAlignment="1">
      <alignment horizontal="right"/>
    </xf>
    <xf numFmtId="165" fontId="2" fillId="2" borderId="30" xfId="0" applyNumberFormat="1" applyFont="1" applyFill="1" applyBorder="1" applyAlignment="1">
      <alignment horizontal="right"/>
    </xf>
    <xf numFmtId="0" fontId="2" fillId="2" borderId="15" xfId="0" applyFont="1" applyFill="1" applyBorder="1" applyAlignment="1">
      <alignment horizontal="right"/>
    </xf>
    <xf numFmtId="0" fontId="4" fillId="2" borderId="34" xfId="0" applyFont="1" applyFill="1" applyBorder="1"/>
    <xf numFmtId="165" fontId="2" fillId="2" borderId="35" xfId="1" applyNumberFormat="1" applyFont="1" applyFill="1" applyBorder="1" applyAlignment="1">
      <alignment horizontal="right"/>
    </xf>
    <xf numFmtId="165" fontId="2" fillId="2" borderId="36" xfId="1" applyNumberFormat="1" applyFont="1" applyFill="1" applyBorder="1" applyAlignment="1">
      <alignment horizontal="right"/>
    </xf>
    <xf numFmtId="165" fontId="2" fillId="2" borderId="37" xfId="1" applyNumberFormat="1" applyFont="1" applyFill="1" applyBorder="1" applyAlignment="1">
      <alignment horizontal="right"/>
    </xf>
    <xf numFmtId="165" fontId="2" fillId="2" borderId="38" xfId="1" applyNumberFormat="1" applyFont="1" applyFill="1" applyBorder="1" applyAlignment="1">
      <alignment horizontal="right"/>
    </xf>
    <xf numFmtId="0" fontId="7" fillId="0" borderId="0" xfId="0" applyFont="1"/>
    <xf numFmtId="0" fontId="8" fillId="0" borderId="0" xfId="0" quotePrefix="1" applyFont="1"/>
    <xf numFmtId="0" fontId="9" fillId="0" borderId="0" xfId="0" applyFont="1"/>
    <xf numFmtId="0" fontId="0" fillId="0" borderId="0" xfId="0" applyAlignment="1">
      <alignment horizontal="left" vertical="center"/>
    </xf>
    <xf numFmtId="0" fontId="3" fillId="0" borderId="0" xfId="2" applyAlignment="1">
      <alignment horizontal="left" vertical="center"/>
    </xf>
    <xf numFmtId="0" fontId="8" fillId="0" borderId="0" xfId="2" applyFont="1" applyAlignment="1">
      <alignment horizontal="left" vertical="center"/>
    </xf>
    <xf numFmtId="0" fontId="3" fillId="0" borderId="0" xfId="2" applyFill="1"/>
    <xf numFmtId="0" fontId="3" fillId="0" borderId="0" xfId="2"/>
    <xf numFmtId="0" fontId="8" fillId="0" borderId="0" xfId="2" applyFont="1" applyFill="1" applyAlignment="1">
      <alignment horizontal="left" vertical="center"/>
    </xf>
    <xf numFmtId="0" fontId="0" fillId="0" borderId="0" xfId="0" applyAlignment="1">
      <alignment horizontal="left" vertical="center" indent="2"/>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407" TargetMode="External"/><Relationship Id="rId6" Type="http://schemas.openxmlformats.org/officeDocument/2006/relationships/hyperlink" Target="https://www.bea.gov/help/faq/1409"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F8A45-1376-4C2F-962D-DAB646B65569}">
  <dimension ref="A1:N108"/>
  <sheetViews>
    <sheetView tabSelected="1" zoomScale="80" zoomScaleNormal="80" workbookViewId="0"/>
  </sheetViews>
  <sheetFormatPr defaultRowHeight="15" x14ac:dyDescent="0.25"/>
  <cols>
    <col min="1" max="1" width="6.5703125" customWidth="1"/>
    <col min="2" max="2" width="62.42578125" customWidth="1"/>
    <col min="3" max="7" width="10.140625" bestFit="1" customWidth="1"/>
    <col min="12" max="12" width="9.85546875" bestFit="1" customWidth="1"/>
  </cols>
  <sheetData>
    <row r="1" spans="1:14" x14ac:dyDescent="0.25">
      <c r="L1" s="1"/>
      <c r="M1" s="1" t="s">
        <v>0</v>
      </c>
      <c r="N1" s="2"/>
    </row>
    <row r="2" spans="1:14" x14ac:dyDescent="0.25">
      <c r="A2" s="86" t="s">
        <v>1</v>
      </c>
      <c r="B2" s="86"/>
      <c r="C2" s="86"/>
      <c r="D2" s="86"/>
      <c r="E2" s="86"/>
      <c r="F2" s="86"/>
      <c r="G2" s="86"/>
      <c r="H2" s="86"/>
      <c r="I2" s="86"/>
      <c r="J2" s="86"/>
      <c r="K2" s="86"/>
      <c r="L2" s="86"/>
      <c r="M2" s="86"/>
    </row>
    <row r="3" spans="1:14" x14ac:dyDescent="0.25">
      <c r="A3" s="86" t="s">
        <v>2</v>
      </c>
      <c r="B3" s="86"/>
      <c r="C3" s="86"/>
      <c r="D3" s="86"/>
      <c r="E3" s="86"/>
      <c r="F3" s="86"/>
      <c r="G3" s="86"/>
      <c r="H3" s="86"/>
      <c r="I3" s="86"/>
      <c r="J3" s="86"/>
      <c r="K3" s="86"/>
      <c r="L3" s="86"/>
      <c r="M3" s="86"/>
    </row>
    <row r="4" spans="1:14" ht="15.75" thickBot="1" x14ac:dyDescent="0.3">
      <c r="A4" s="86"/>
      <c r="B4" s="86"/>
      <c r="C4" s="86"/>
      <c r="D4" s="86"/>
      <c r="E4" s="86"/>
      <c r="F4" s="86"/>
      <c r="G4" s="86"/>
      <c r="H4" s="86"/>
      <c r="I4" s="86"/>
      <c r="J4" s="86"/>
      <c r="K4" s="86"/>
      <c r="L4" s="86"/>
    </row>
    <row r="5" spans="1:14" x14ac:dyDescent="0.25">
      <c r="A5" s="3"/>
      <c r="B5" s="4"/>
      <c r="C5" s="87" t="s">
        <v>3</v>
      </c>
      <c r="D5" s="88"/>
      <c r="E5" s="88"/>
      <c r="F5" s="88"/>
      <c r="G5" s="88"/>
      <c r="H5" s="88"/>
      <c r="I5" s="87" t="s">
        <v>4</v>
      </c>
      <c r="J5" s="88"/>
      <c r="K5" s="88"/>
      <c r="L5" s="88"/>
      <c r="M5" s="89"/>
    </row>
    <row r="6" spans="1:14" x14ac:dyDescent="0.25">
      <c r="A6" s="5" t="s">
        <v>5</v>
      </c>
      <c r="B6" s="6"/>
      <c r="C6" s="90">
        <v>2019</v>
      </c>
      <c r="D6" s="91"/>
      <c r="E6" s="91"/>
      <c r="F6" s="91"/>
      <c r="G6" s="92">
        <v>2020</v>
      </c>
      <c r="H6" s="93"/>
      <c r="I6" s="94">
        <v>2019</v>
      </c>
      <c r="J6" s="95"/>
      <c r="K6" s="96"/>
      <c r="L6" s="91">
        <v>2020</v>
      </c>
      <c r="M6" s="97"/>
    </row>
    <row r="7" spans="1:14" ht="15.75" thickBot="1" x14ac:dyDescent="0.3">
      <c r="A7" s="7"/>
      <c r="B7" s="8"/>
      <c r="C7" s="9" t="s">
        <v>6</v>
      </c>
      <c r="D7" s="10" t="s">
        <v>7</v>
      </c>
      <c r="E7" s="11" t="s">
        <v>8</v>
      </c>
      <c r="F7" s="10" t="s">
        <v>9</v>
      </c>
      <c r="G7" s="11" t="s">
        <v>6</v>
      </c>
      <c r="H7" s="12" t="s">
        <v>7</v>
      </c>
      <c r="I7" s="13" t="s">
        <v>7</v>
      </c>
      <c r="J7" s="14" t="s">
        <v>8</v>
      </c>
      <c r="K7" s="15" t="s">
        <v>9</v>
      </c>
      <c r="L7" s="14" t="s">
        <v>6</v>
      </c>
      <c r="M7" s="16" t="s">
        <v>7</v>
      </c>
    </row>
    <row r="8" spans="1:14" x14ac:dyDescent="0.25">
      <c r="A8" s="17">
        <v>1</v>
      </c>
      <c r="B8" s="18" t="s">
        <v>10</v>
      </c>
      <c r="C8" s="19">
        <v>3674.1</v>
      </c>
      <c r="D8" s="20">
        <v>3704.5</v>
      </c>
      <c r="E8" s="21">
        <v>3702.4</v>
      </c>
      <c r="F8" s="20">
        <v>3763.7</v>
      </c>
      <c r="G8" s="21">
        <v>3753.1</v>
      </c>
      <c r="H8" s="20">
        <v>3468.3</v>
      </c>
      <c r="I8" s="19">
        <v>30.4</v>
      </c>
      <c r="J8" s="21">
        <v>-2.1</v>
      </c>
      <c r="K8" s="21">
        <v>61.3</v>
      </c>
      <c r="L8" s="20">
        <v>-10.7</v>
      </c>
      <c r="M8" s="22">
        <v>-284.7</v>
      </c>
    </row>
    <row r="9" spans="1:14" x14ac:dyDescent="0.25">
      <c r="A9" s="23" t="s">
        <v>11</v>
      </c>
      <c r="B9" s="24" t="s">
        <v>12</v>
      </c>
      <c r="C9" s="25">
        <v>2108.5</v>
      </c>
      <c r="D9" s="26">
        <v>2123.4</v>
      </c>
      <c r="E9" s="27">
        <v>2117.6999999999998</v>
      </c>
      <c r="F9" s="26">
        <v>2177.1</v>
      </c>
      <c r="G9" s="27">
        <v>2150</v>
      </c>
      <c r="H9" s="26">
        <v>1930.8</v>
      </c>
      <c r="I9" s="25">
        <v>14.9</v>
      </c>
      <c r="J9" s="27">
        <v>-5.7</v>
      </c>
      <c r="K9" s="27">
        <v>59.4</v>
      </c>
      <c r="L9" s="26">
        <v>-27.1</v>
      </c>
      <c r="M9" s="28">
        <v>-219.1</v>
      </c>
    </row>
    <row r="10" spans="1:14" x14ac:dyDescent="0.25">
      <c r="A10" s="29" t="s">
        <v>13</v>
      </c>
      <c r="B10" s="30" t="s">
        <v>14</v>
      </c>
      <c r="C10" s="31">
        <v>1695.5</v>
      </c>
      <c r="D10" s="32">
        <v>1703.1</v>
      </c>
      <c r="E10" s="33">
        <v>1713.2</v>
      </c>
      <c r="F10" s="32">
        <v>1740.2</v>
      </c>
      <c r="G10" s="33">
        <v>1756.6</v>
      </c>
      <c r="H10" s="32">
        <v>1599.7</v>
      </c>
      <c r="I10" s="31">
        <v>7.6</v>
      </c>
      <c r="J10" s="33">
        <v>10.1</v>
      </c>
      <c r="K10" s="33">
        <v>27</v>
      </c>
      <c r="L10" s="32">
        <v>16.3</v>
      </c>
      <c r="M10" s="34">
        <v>-156.9</v>
      </c>
    </row>
    <row r="11" spans="1:14" x14ac:dyDescent="0.25">
      <c r="A11" s="35" t="s">
        <v>15</v>
      </c>
      <c r="B11" s="36" t="s">
        <v>16</v>
      </c>
      <c r="C11" s="37">
        <v>172.1</v>
      </c>
      <c r="D11" s="38">
        <v>168.3</v>
      </c>
      <c r="E11" s="39">
        <v>175.1</v>
      </c>
      <c r="F11" s="38">
        <v>179.2</v>
      </c>
      <c r="G11" s="39">
        <v>183.8</v>
      </c>
      <c r="H11" s="38">
        <v>131.1</v>
      </c>
      <c r="I11" s="37">
        <v>-3.8</v>
      </c>
      <c r="J11" s="39">
        <v>6.8</v>
      </c>
      <c r="K11" s="39">
        <v>4.2</v>
      </c>
      <c r="L11" s="38">
        <v>4.5999999999999996</v>
      </c>
      <c r="M11" s="40">
        <v>-52.7</v>
      </c>
    </row>
    <row r="12" spans="1:14" x14ac:dyDescent="0.25">
      <c r="A12" s="29"/>
      <c r="B12" s="41" t="s">
        <v>17</v>
      </c>
      <c r="C12" s="42"/>
      <c r="D12" s="43"/>
      <c r="E12" s="44"/>
      <c r="F12" s="43"/>
      <c r="G12" s="44"/>
      <c r="H12" s="43"/>
      <c r="I12" s="42"/>
      <c r="J12" s="44"/>
      <c r="K12" s="44"/>
      <c r="L12" s="43"/>
      <c r="M12" s="45"/>
    </row>
    <row r="13" spans="1:14" ht="17.25" x14ac:dyDescent="0.25">
      <c r="A13" s="29">
        <v>5</v>
      </c>
      <c r="B13" s="30" t="s">
        <v>18</v>
      </c>
      <c r="C13" s="31" t="s">
        <v>104</v>
      </c>
      <c r="D13" s="32" t="s">
        <v>104</v>
      </c>
      <c r="E13" s="33" t="s">
        <v>104</v>
      </c>
      <c r="F13" s="32" t="s">
        <v>104</v>
      </c>
      <c r="G13" s="33">
        <v>-3.5</v>
      </c>
      <c r="H13" s="32">
        <v>-19.399999999999999</v>
      </c>
      <c r="I13" s="31" t="s">
        <v>104</v>
      </c>
      <c r="J13" s="33" t="s">
        <v>104</v>
      </c>
      <c r="K13" s="33" t="s">
        <v>104</v>
      </c>
      <c r="L13" s="32">
        <f>G13</f>
        <v>-3.5</v>
      </c>
      <c r="M13" s="34">
        <v>-15.9</v>
      </c>
    </row>
    <row r="14" spans="1:14" x14ac:dyDescent="0.25">
      <c r="A14" s="35">
        <v>6</v>
      </c>
      <c r="B14" s="36" t="s">
        <v>19</v>
      </c>
      <c r="C14" s="37">
        <v>213.8</v>
      </c>
      <c r="D14" s="38">
        <v>224.2</v>
      </c>
      <c r="E14" s="39">
        <v>201.6</v>
      </c>
      <c r="F14" s="38">
        <v>229.7</v>
      </c>
      <c r="G14" s="39">
        <v>180.5</v>
      </c>
      <c r="H14" s="38">
        <v>173.4</v>
      </c>
      <c r="I14" s="37">
        <v>10.4</v>
      </c>
      <c r="J14" s="39">
        <v>-22.6</v>
      </c>
      <c r="K14" s="39">
        <v>28.2</v>
      </c>
      <c r="L14" s="38">
        <v>-49.2</v>
      </c>
      <c r="M14" s="40">
        <v>-7.1</v>
      </c>
    </row>
    <row r="15" spans="1:14" x14ac:dyDescent="0.25">
      <c r="A15" s="29">
        <v>7</v>
      </c>
      <c r="B15" s="30" t="s">
        <v>20</v>
      </c>
      <c r="C15" s="31">
        <v>27.1</v>
      </c>
      <c r="D15" s="32">
        <v>27.8</v>
      </c>
      <c r="E15" s="33">
        <v>27.9</v>
      </c>
      <c r="F15" s="32">
        <v>27.9</v>
      </c>
      <c r="G15" s="33">
        <v>29.1</v>
      </c>
      <c r="H15" s="32">
        <v>26.7</v>
      </c>
      <c r="I15" s="31">
        <v>0.7</v>
      </c>
      <c r="J15" s="33">
        <v>0.1</v>
      </c>
      <c r="K15" s="33">
        <v>0</v>
      </c>
      <c r="L15" s="32">
        <v>1.2</v>
      </c>
      <c r="M15" s="34">
        <v>-2.4</v>
      </c>
    </row>
    <row r="16" spans="1:14" x14ac:dyDescent="0.25">
      <c r="A16" s="23">
        <v>8</v>
      </c>
      <c r="B16" s="24" t="s">
        <v>21</v>
      </c>
      <c r="C16" s="37">
        <v>1391.9</v>
      </c>
      <c r="D16" s="38">
        <v>1397.8</v>
      </c>
      <c r="E16" s="39">
        <v>1402.3</v>
      </c>
      <c r="F16" s="38">
        <v>1416.9</v>
      </c>
      <c r="G16" s="39">
        <v>1436.4</v>
      </c>
      <c r="H16" s="38">
        <v>1366.2</v>
      </c>
      <c r="I16" s="37">
        <v>5.9</v>
      </c>
      <c r="J16" s="39">
        <v>4.5</v>
      </c>
      <c r="K16" s="39">
        <v>14.6</v>
      </c>
      <c r="L16" s="38">
        <v>19.5</v>
      </c>
      <c r="M16" s="40">
        <v>-70.3</v>
      </c>
    </row>
    <row r="17" spans="1:13" x14ac:dyDescent="0.25">
      <c r="A17" s="46">
        <v>9</v>
      </c>
      <c r="B17" s="47" t="s">
        <v>22</v>
      </c>
      <c r="C17" s="42">
        <v>110.3</v>
      </c>
      <c r="D17" s="43">
        <v>122.2</v>
      </c>
      <c r="E17" s="44">
        <v>101.6</v>
      </c>
      <c r="F17" s="43">
        <v>111.2</v>
      </c>
      <c r="G17" s="44">
        <v>112.8</v>
      </c>
      <c r="H17" s="43">
        <v>113.7</v>
      </c>
      <c r="I17" s="42">
        <v>11.9</v>
      </c>
      <c r="J17" s="44">
        <v>-20.6</v>
      </c>
      <c r="K17" s="44">
        <v>9.6</v>
      </c>
      <c r="L17" s="43">
        <v>1.6</v>
      </c>
      <c r="M17" s="45">
        <v>0.9</v>
      </c>
    </row>
    <row r="18" spans="1:13" x14ac:dyDescent="0.25">
      <c r="A18" s="35">
        <v>10</v>
      </c>
      <c r="B18" s="36" t="s">
        <v>23</v>
      </c>
      <c r="C18" s="37">
        <v>37.9</v>
      </c>
      <c r="D18" s="38">
        <v>38.6</v>
      </c>
      <c r="E18" s="39">
        <v>39.5</v>
      </c>
      <c r="F18" s="38">
        <v>40.1</v>
      </c>
      <c r="G18" s="39">
        <v>35.799999999999997</v>
      </c>
      <c r="H18" s="38">
        <v>16.100000000000001</v>
      </c>
      <c r="I18" s="37">
        <v>0.7</v>
      </c>
      <c r="J18" s="39">
        <v>0.9</v>
      </c>
      <c r="K18" s="39">
        <v>0.7</v>
      </c>
      <c r="L18" s="38">
        <v>-4.4000000000000004</v>
      </c>
      <c r="M18" s="40">
        <v>-19.7</v>
      </c>
    </row>
    <row r="19" spans="1:13" x14ac:dyDescent="0.25">
      <c r="A19" s="29"/>
      <c r="B19" s="41" t="s">
        <v>17</v>
      </c>
      <c r="C19" s="42"/>
      <c r="D19" s="43"/>
      <c r="E19" s="44"/>
      <c r="F19" s="43"/>
      <c r="G19" s="44"/>
      <c r="H19" s="43"/>
      <c r="I19" s="42"/>
      <c r="J19" s="44"/>
      <c r="K19" s="44"/>
      <c r="L19" s="43"/>
      <c r="M19" s="45"/>
    </row>
    <row r="20" spans="1:13" ht="17.25" x14ac:dyDescent="0.25">
      <c r="A20" s="29">
        <v>11</v>
      </c>
      <c r="B20" s="30" t="s">
        <v>24</v>
      </c>
      <c r="C20" s="31" t="s">
        <v>104</v>
      </c>
      <c r="D20" s="32" t="s">
        <v>104</v>
      </c>
      <c r="E20" s="33" t="s">
        <v>104</v>
      </c>
      <c r="F20" s="32" t="s">
        <v>104</v>
      </c>
      <c r="G20" s="33">
        <v>-7.1</v>
      </c>
      <c r="H20" s="32">
        <v>-36</v>
      </c>
      <c r="I20" s="31" t="s">
        <v>104</v>
      </c>
      <c r="J20" s="33" t="s">
        <v>104</v>
      </c>
      <c r="K20" s="33" t="s">
        <v>104</v>
      </c>
      <c r="L20" s="32">
        <f>G20</f>
        <v>-7.1</v>
      </c>
      <c r="M20" s="34">
        <f>H20-G20</f>
        <v>-28.9</v>
      </c>
    </row>
    <row r="21" spans="1:13" x14ac:dyDescent="0.25">
      <c r="A21" s="35">
        <v>12</v>
      </c>
      <c r="B21" s="36" t="s">
        <v>25</v>
      </c>
      <c r="C21" s="37">
        <v>64</v>
      </c>
      <c r="D21" s="38">
        <v>75.099999999999994</v>
      </c>
      <c r="E21" s="39">
        <v>53.6</v>
      </c>
      <c r="F21" s="38">
        <v>62.6</v>
      </c>
      <c r="G21" s="39">
        <v>68.599999999999994</v>
      </c>
      <c r="H21" s="38">
        <v>92.4</v>
      </c>
      <c r="I21" s="37">
        <v>11.1</v>
      </c>
      <c r="J21" s="39">
        <v>-21.4</v>
      </c>
      <c r="K21" s="39">
        <v>9</v>
      </c>
      <c r="L21" s="38">
        <v>6</v>
      </c>
      <c r="M21" s="40">
        <v>23.7</v>
      </c>
    </row>
    <row r="22" spans="1:13" x14ac:dyDescent="0.25">
      <c r="A22" s="29">
        <v>13</v>
      </c>
      <c r="B22" s="30" t="s">
        <v>26</v>
      </c>
      <c r="C22" s="31">
        <v>8.4</v>
      </c>
      <c r="D22" s="32">
        <v>8.5</v>
      </c>
      <c r="E22" s="33">
        <v>8.5</v>
      </c>
      <c r="F22" s="32">
        <v>8.4</v>
      </c>
      <c r="G22" s="33">
        <v>8.4</v>
      </c>
      <c r="H22" s="32">
        <v>5.2</v>
      </c>
      <c r="I22" s="31">
        <v>0.1</v>
      </c>
      <c r="J22" s="33">
        <v>0</v>
      </c>
      <c r="K22" s="33">
        <v>-0.1</v>
      </c>
      <c r="L22" s="32">
        <v>0</v>
      </c>
      <c r="M22" s="34">
        <v>-3.2</v>
      </c>
    </row>
    <row r="23" spans="1:13" x14ac:dyDescent="0.25">
      <c r="A23" s="23">
        <v>14</v>
      </c>
      <c r="B23" s="24" t="s">
        <v>27</v>
      </c>
      <c r="C23" s="25">
        <v>64.900000000000006</v>
      </c>
      <c r="D23" s="26">
        <v>63</v>
      </c>
      <c r="E23" s="27">
        <v>82.9</v>
      </c>
      <c r="F23" s="26">
        <v>60.5</v>
      </c>
      <c r="G23" s="27">
        <v>54.8</v>
      </c>
      <c r="H23" s="26">
        <v>57.9</v>
      </c>
      <c r="I23" s="25">
        <v>-1.9</v>
      </c>
      <c r="J23" s="27">
        <v>19.8</v>
      </c>
      <c r="K23" s="27">
        <v>-22.3</v>
      </c>
      <c r="L23" s="26">
        <v>-5.7</v>
      </c>
      <c r="M23" s="28">
        <v>3.1</v>
      </c>
    </row>
    <row r="24" spans="1:13" x14ac:dyDescent="0.25">
      <c r="A24" s="29">
        <v>15</v>
      </c>
      <c r="B24" s="30" t="s">
        <v>28</v>
      </c>
      <c r="C24" s="31">
        <v>29.1</v>
      </c>
      <c r="D24" s="32">
        <v>30.6</v>
      </c>
      <c r="E24" s="33">
        <v>46.3</v>
      </c>
      <c r="F24" s="32">
        <v>27.3</v>
      </c>
      <c r="G24" s="33">
        <v>28.9</v>
      </c>
      <c r="H24" s="32">
        <v>29.8</v>
      </c>
      <c r="I24" s="31">
        <v>1.5</v>
      </c>
      <c r="J24" s="33">
        <v>15.7</v>
      </c>
      <c r="K24" s="33">
        <v>-18.899999999999999</v>
      </c>
      <c r="L24" s="32">
        <v>1.6</v>
      </c>
      <c r="M24" s="34">
        <v>0.9</v>
      </c>
    </row>
    <row r="25" spans="1:13" x14ac:dyDescent="0.25">
      <c r="A25" s="35">
        <v>16</v>
      </c>
      <c r="B25" s="36" t="s">
        <v>29</v>
      </c>
      <c r="C25" s="37">
        <v>27.6</v>
      </c>
      <c r="D25" s="38">
        <v>27.5</v>
      </c>
      <c r="E25" s="39">
        <v>27.3</v>
      </c>
      <c r="F25" s="38">
        <v>27.2</v>
      </c>
      <c r="G25" s="39">
        <v>22.9</v>
      </c>
      <c r="H25" s="38">
        <v>22.6</v>
      </c>
      <c r="I25" s="37">
        <v>-0.1</v>
      </c>
      <c r="J25" s="39">
        <v>-0.1</v>
      </c>
      <c r="K25" s="39">
        <v>-0.2</v>
      </c>
      <c r="L25" s="38">
        <v>-4.3</v>
      </c>
      <c r="M25" s="40">
        <v>-0.3</v>
      </c>
    </row>
    <row r="26" spans="1:13" x14ac:dyDescent="0.25">
      <c r="A26" s="29">
        <v>17</v>
      </c>
      <c r="B26" s="30" t="s">
        <v>30</v>
      </c>
      <c r="C26" s="31">
        <v>8.3000000000000007</v>
      </c>
      <c r="D26" s="32">
        <v>5</v>
      </c>
      <c r="E26" s="33">
        <v>9.3000000000000007</v>
      </c>
      <c r="F26" s="32">
        <v>6</v>
      </c>
      <c r="G26" s="33">
        <v>3</v>
      </c>
      <c r="H26" s="32">
        <v>5.5</v>
      </c>
      <c r="I26" s="31">
        <v>-3.3</v>
      </c>
      <c r="J26" s="33">
        <v>4.3</v>
      </c>
      <c r="K26" s="33">
        <v>-3.2</v>
      </c>
      <c r="L26" s="32">
        <v>-3</v>
      </c>
      <c r="M26" s="34">
        <v>2.5</v>
      </c>
    </row>
    <row r="27" spans="1:13" x14ac:dyDescent="0.25">
      <c r="A27" s="23">
        <v>18</v>
      </c>
      <c r="B27" s="24" t="s">
        <v>31</v>
      </c>
      <c r="C27" s="25">
        <v>-1.6</v>
      </c>
      <c r="D27" s="26">
        <v>-1.9</v>
      </c>
      <c r="E27" s="27">
        <v>-2.1</v>
      </c>
      <c r="F27" s="26">
        <v>-2</v>
      </c>
      <c r="G27" s="27">
        <v>-1</v>
      </c>
      <c r="H27" s="26">
        <v>-0.3</v>
      </c>
      <c r="I27" s="25">
        <v>-0.4</v>
      </c>
      <c r="J27" s="27">
        <v>-0.2</v>
      </c>
      <c r="K27" s="27">
        <v>0.1</v>
      </c>
      <c r="L27" s="26">
        <v>1</v>
      </c>
      <c r="M27" s="28">
        <v>0.7</v>
      </c>
    </row>
    <row r="28" spans="1:13" x14ac:dyDescent="0.25">
      <c r="A28" s="48">
        <v>19</v>
      </c>
      <c r="B28" s="49" t="s">
        <v>32</v>
      </c>
      <c r="C28" s="42">
        <v>4690.1000000000004</v>
      </c>
      <c r="D28" s="43">
        <v>4737.5</v>
      </c>
      <c r="E28" s="44">
        <v>4786.3999999999996</v>
      </c>
      <c r="F28" s="43">
        <v>4818.6000000000004</v>
      </c>
      <c r="G28" s="44">
        <v>4903.8999999999996</v>
      </c>
      <c r="H28" s="43">
        <v>9127.4</v>
      </c>
      <c r="I28" s="42">
        <v>47.4</v>
      </c>
      <c r="J28" s="44">
        <v>48.9</v>
      </c>
      <c r="K28" s="44">
        <v>32.200000000000003</v>
      </c>
      <c r="L28" s="43">
        <v>85.3</v>
      </c>
      <c r="M28" s="45">
        <v>4223.5</v>
      </c>
    </row>
    <row r="29" spans="1:13" x14ac:dyDescent="0.25">
      <c r="A29" s="50">
        <v>20</v>
      </c>
      <c r="B29" s="51" t="s">
        <v>33</v>
      </c>
      <c r="C29" s="25">
        <v>1076</v>
      </c>
      <c r="D29" s="26">
        <v>1094.9000000000001</v>
      </c>
      <c r="E29" s="27">
        <v>1104.5999999999999</v>
      </c>
      <c r="F29" s="26">
        <v>1113.7</v>
      </c>
      <c r="G29" s="27">
        <v>1118</v>
      </c>
      <c r="H29" s="26">
        <v>1167.5999999999999</v>
      </c>
      <c r="I29" s="25">
        <v>18.899999999999999</v>
      </c>
      <c r="J29" s="27">
        <v>9.6999999999999993</v>
      </c>
      <c r="K29" s="27">
        <v>9.1</v>
      </c>
      <c r="L29" s="26">
        <v>4.3</v>
      </c>
      <c r="M29" s="28">
        <v>49.6</v>
      </c>
    </row>
    <row r="30" spans="1:13" x14ac:dyDescent="0.25">
      <c r="A30" s="48"/>
      <c r="B30" s="52" t="s">
        <v>34</v>
      </c>
      <c r="C30" s="42"/>
      <c r="D30" s="43"/>
      <c r="E30" s="44"/>
      <c r="F30" s="43"/>
      <c r="G30" s="44"/>
      <c r="H30" s="43"/>
      <c r="I30" s="42"/>
      <c r="J30" s="44"/>
      <c r="K30" s="44"/>
      <c r="L30" s="43"/>
      <c r="M30" s="45"/>
    </row>
    <row r="31" spans="1:13" ht="17.25" x14ac:dyDescent="0.25">
      <c r="A31" s="53">
        <v>21</v>
      </c>
      <c r="B31" s="54" t="s">
        <v>35</v>
      </c>
      <c r="C31" s="31" t="s">
        <v>104</v>
      </c>
      <c r="D31" s="32" t="s">
        <v>104</v>
      </c>
      <c r="E31" s="33" t="s">
        <v>104</v>
      </c>
      <c r="F31" s="32" t="s">
        <v>104</v>
      </c>
      <c r="G31" s="33" t="str">
        <f>D31</f>
        <v>...</v>
      </c>
      <c r="H31" s="32">
        <v>60.3</v>
      </c>
      <c r="I31" s="31" t="s">
        <v>104</v>
      </c>
      <c r="J31" s="33" t="s">
        <v>104</v>
      </c>
      <c r="K31" s="33" t="s">
        <v>104</v>
      </c>
      <c r="L31" s="32" t="s">
        <v>104</v>
      </c>
      <c r="M31" s="34">
        <v>60.3</v>
      </c>
    </row>
    <row r="32" spans="1:13" x14ac:dyDescent="0.25">
      <c r="A32" s="50">
        <v>22</v>
      </c>
      <c r="B32" s="51" t="s">
        <v>36</v>
      </c>
      <c r="C32" s="25">
        <v>2968.9</v>
      </c>
      <c r="D32" s="26">
        <v>2998.5</v>
      </c>
      <c r="E32" s="27">
        <v>3016.5</v>
      </c>
      <c r="F32" s="26">
        <v>3039.9</v>
      </c>
      <c r="G32" s="27">
        <v>3129.7</v>
      </c>
      <c r="H32" s="26">
        <v>6314.5</v>
      </c>
      <c r="I32" s="25">
        <v>29.6</v>
      </c>
      <c r="J32" s="27">
        <v>18</v>
      </c>
      <c r="K32" s="27">
        <v>23.3</v>
      </c>
      <c r="L32" s="26">
        <v>89.9</v>
      </c>
      <c r="M32" s="28">
        <v>3184.8</v>
      </c>
    </row>
    <row r="33" spans="1:13" x14ac:dyDescent="0.25">
      <c r="A33" s="53">
        <v>23</v>
      </c>
      <c r="B33" s="54" t="s">
        <v>37</v>
      </c>
      <c r="C33" s="31">
        <v>2322.4</v>
      </c>
      <c r="D33" s="32">
        <v>2339.6</v>
      </c>
      <c r="E33" s="33">
        <v>2355.6999999999998</v>
      </c>
      <c r="F33" s="32">
        <v>2372.1</v>
      </c>
      <c r="G33" s="33">
        <v>2447.4</v>
      </c>
      <c r="H33" s="32">
        <v>4869.5</v>
      </c>
      <c r="I33" s="31">
        <v>17.2</v>
      </c>
      <c r="J33" s="33">
        <v>16.100000000000001</v>
      </c>
      <c r="K33" s="33">
        <v>16.399999999999999</v>
      </c>
      <c r="L33" s="32">
        <v>75.3</v>
      </c>
      <c r="M33" s="34">
        <v>2422.1</v>
      </c>
    </row>
    <row r="34" spans="1:13" x14ac:dyDescent="0.25">
      <c r="A34" s="55">
        <v>24</v>
      </c>
      <c r="B34" s="56" t="s">
        <v>38</v>
      </c>
      <c r="C34" s="37">
        <v>2298.8000000000002</v>
      </c>
      <c r="D34" s="38">
        <v>2315.8000000000002</v>
      </c>
      <c r="E34" s="39">
        <v>2331.4</v>
      </c>
      <c r="F34" s="38">
        <v>2347.6999999999998</v>
      </c>
      <c r="G34" s="39">
        <v>2422.5</v>
      </c>
      <c r="H34" s="38">
        <v>4836.1000000000004</v>
      </c>
      <c r="I34" s="37">
        <v>17.100000000000001</v>
      </c>
      <c r="J34" s="39">
        <v>15.6</v>
      </c>
      <c r="K34" s="39">
        <v>16.3</v>
      </c>
      <c r="L34" s="38">
        <v>74.8</v>
      </c>
      <c r="M34" s="40">
        <v>2413.5</v>
      </c>
    </row>
    <row r="35" spans="1:13" x14ac:dyDescent="0.25">
      <c r="A35" s="53"/>
      <c r="B35" s="52" t="s">
        <v>39</v>
      </c>
      <c r="C35" s="57"/>
      <c r="D35" s="58"/>
      <c r="E35" s="59"/>
      <c r="F35" s="58"/>
      <c r="G35" s="59"/>
      <c r="H35" s="58"/>
      <c r="I35" s="57"/>
      <c r="J35" s="59"/>
      <c r="K35" s="59"/>
      <c r="L35" s="58"/>
      <c r="M35" s="60"/>
    </row>
    <row r="36" spans="1:13" ht="17.25" x14ac:dyDescent="0.25">
      <c r="A36" s="53">
        <v>25</v>
      </c>
      <c r="B36" s="54" t="s">
        <v>40</v>
      </c>
      <c r="C36" s="31" t="s">
        <v>104</v>
      </c>
      <c r="D36" s="32" t="s">
        <v>104</v>
      </c>
      <c r="E36" s="33" t="s">
        <v>104</v>
      </c>
      <c r="F36" s="32" t="s">
        <v>104</v>
      </c>
      <c r="G36" s="33" t="s">
        <v>104</v>
      </c>
      <c r="H36" s="32">
        <v>1078.0999999999999</v>
      </c>
      <c r="I36" s="31" t="s">
        <v>104</v>
      </c>
      <c r="J36" s="33" t="s">
        <v>104</v>
      </c>
      <c r="K36" s="33" t="s">
        <v>104</v>
      </c>
      <c r="L36" s="32" t="s">
        <v>104</v>
      </c>
      <c r="M36" s="34">
        <f>H36</f>
        <v>1078.0999999999999</v>
      </c>
    </row>
    <row r="37" spans="1:13" ht="17.25" x14ac:dyDescent="0.25">
      <c r="A37" s="55">
        <v>26</v>
      </c>
      <c r="B37" s="56" t="s">
        <v>41</v>
      </c>
      <c r="C37" s="37" t="s">
        <v>104</v>
      </c>
      <c r="D37" s="38" t="s">
        <v>104</v>
      </c>
      <c r="E37" s="39" t="s">
        <v>104</v>
      </c>
      <c r="F37" s="38" t="s">
        <v>104</v>
      </c>
      <c r="G37" s="39" t="str">
        <f>F38</f>
        <v>...</v>
      </c>
      <c r="H37" s="38">
        <v>816</v>
      </c>
      <c r="I37" s="37" t="s">
        <v>104</v>
      </c>
      <c r="J37" s="39" t="s">
        <v>104</v>
      </c>
      <c r="K37" s="39" t="s">
        <v>104</v>
      </c>
      <c r="L37" s="38" t="s">
        <v>104</v>
      </c>
      <c r="M37" s="40">
        <v>816</v>
      </c>
    </row>
    <row r="38" spans="1:13" ht="17.25" x14ac:dyDescent="0.25">
      <c r="A38" s="53">
        <v>27</v>
      </c>
      <c r="B38" s="54" t="s">
        <v>42</v>
      </c>
      <c r="C38" s="31" t="s">
        <v>104</v>
      </c>
      <c r="D38" s="32" t="s">
        <v>104</v>
      </c>
      <c r="E38" s="33" t="s">
        <v>104</v>
      </c>
      <c r="F38" s="32" t="s">
        <v>104</v>
      </c>
      <c r="G38" s="33" t="str">
        <f>E37</f>
        <v>...</v>
      </c>
      <c r="H38" s="32">
        <v>9.6999999999999993</v>
      </c>
      <c r="I38" s="31" t="s">
        <v>104</v>
      </c>
      <c r="J38" s="33" t="s">
        <v>104</v>
      </c>
      <c r="K38" s="33" t="s">
        <v>104</v>
      </c>
      <c r="L38" s="32" t="s">
        <v>104</v>
      </c>
      <c r="M38" s="34">
        <v>9.6999999999999993</v>
      </c>
    </row>
    <row r="39" spans="1:13" ht="17.25" x14ac:dyDescent="0.25">
      <c r="A39" s="55">
        <v>28</v>
      </c>
      <c r="B39" s="56" t="s">
        <v>43</v>
      </c>
      <c r="C39" s="37" t="s">
        <v>104</v>
      </c>
      <c r="D39" s="38" t="s">
        <v>104</v>
      </c>
      <c r="E39" s="39" t="s">
        <v>104</v>
      </c>
      <c r="F39" s="38" t="s">
        <v>104</v>
      </c>
      <c r="G39" s="39" t="str">
        <f>D38</f>
        <v>...</v>
      </c>
      <c r="H39" s="38">
        <v>19.100000000000001</v>
      </c>
      <c r="I39" s="37" t="s">
        <v>104</v>
      </c>
      <c r="J39" s="39" t="s">
        <v>104</v>
      </c>
      <c r="K39" s="39" t="s">
        <v>104</v>
      </c>
      <c r="L39" s="38" t="s">
        <v>104</v>
      </c>
      <c r="M39" s="40">
        <v>19.100000000000001</v>
      </c>
    </row>
    <row r="40" spans="1:13" ht="17.25" x14ac:dyDescent="0.25">
      <c r="A40" s="53">
        <v>29</v>
      </c>
      <c r="B40" s="54" t="s">
        <v>44</v>
      </c>
      <c r="C40" s="31" t="s">
        <v>104</v>
      </c>
      <c r="D40" s="32" t="s">
        <v>104</v>
      </c>
      <c r="E40" s="33" t="s">
        <v>104</v>
      </c>
      <c r="F40" s="32" t="s">
        <v>104</v>
      </c>
      <c r="G40" s="33" t="str">
        <f>D39</f>
        <v>...</v>
      </c>
      <c r="H40" s="32">
        <v>160.9</v>
      </c>
      <c r="I40" s="31" t="s">
        <v>104</v>
      </c>
      <c r="J40" s="33" t="s">
        <v>104</v>
      </c>
      <c r="K40" s="33" t="s">
        <v>104</v>
      </c>
      <c r="L40" s="32" t="s">
        <v>104</v>
      </c>
      <c r="M40" s="34">
        <f>H40</f>
        <v>160.9</v>
      </c>
    </row>
    <row r="41" spans="1:13" x14ac:dyDescent="0.25">
      <c r="A41" s="55">
        <v>30</v>
      </c>
      <c r="B41" s="56" t="s">
        <v>45</v>
      </c>
      <c r="C41" s="61">
        <v>23.6</v>
      </c>
      <c r="D41" s="39">
        <v>23.8</v>
      </c>
      <c r="E41" s="38">
        <v>24.3</v>
      </c>
      <c r="F41" s="39">
        <v>24.4</v>
      </c>
      <c r="G41" s="38">
        <v>24.9</v>
      </c>
      <c r="H41" s="40">
        <v>33.4</v>
      </c>
      <c r="I41" s="61">
        <v>0.2</v>
      </c>
      <c r="J41" s="39">
        <v>0.5</v>
      </c>
      <c r="K41" s="38">
        <v>0.1</v>
      </c>
      <c r="L41" s="39">
        <v>0.5</v>
      </c>
      <c r="M41" s="40">
        <v>8.5</v>
      </c>
    </row>
    <row r="42" spans="1:13" x14ac:dyDescent="0.25">
      <c r="A42" s="53"/>
      <c r="B42" s="52" t="s">
        <v>46</v>
      </c>
      <c r="C42" s="62"/>
      <c r="D42" s="63"/>
      <c r="E42" s="64"/>
      <c r="F42" s="63"/>
      <c r="G42" s="64"/>
      <c r="H42" s="65"/>
      <c r="I42" s="62"/>
      <c r="J42" s="63"/>
      <c r="K42" s="64"/>
      <c r="L42" s="63"/>
      <c r="M42" s="65"/>
    </row>
    <row r="43" spans="1:13" ht="17.25" x14ac:dyDescent="0.25">
      <c r="A43" s="53">
        <v>31</v>
      </c>
      <c r="B43" s="54" t="s">
        <v>47</v>
      </c>
      <c r="C43" s="66" t="s">
        <v>104</v>
      </c>
      <c r="D43" s="33" t="s">
        <v>104</v>
      </c>
      <c r="E43" s="32" t="s">
        <v>104</v>
      </c>
      <c r="F43" s="33" t="s">
        <v>104</v>
      </c>
      <c r="G43" s="32" t="s">
        <v>104</v>
      </c>
      <c r="H43" s="34">
        <v>4.9000000000000004</v>
      </c>
      <c r="I43" s="66" t="s">
        <v>104</v>
      </c>
      <c r="J43" s="33" t="s">
        <v>104</v>
      </c>
      <c r="K43" s="32" t="s">
        <v>104</v>
      </c>
      <c r="L43" s="33" t="s">
        <v>104</v>
      </c>
      <c r="M43" s="34">
        <f>H43</f>
        <v>4.9000000000000004</v>
      </c>
    </row>
    <row r="44" spans="1:13" x14ac:dyDescent="0.25">
      <c r="A44" s="55">
        <v>32</v>
      </c>
      <c r="B44" s="56" t="s">
        <v>48</v>
      </c>
      <c r="C44" s="61">
        <v>646.5</v>
      </c>
      <c r="D44" s="39">
        <v>658.9</v>
      </c>
      <c r="E44" s="38">
        <v>660.8</v>
      </c>
      <c r="F44" s="39">
        <v>667.7</v>
      </c>
      <c r="G44" s="38">
        <v>682.3</v>
      </c>
      <c r="H44" s="40">
        <v>1445</v>
      </c>
      <c r="I44" s="61">
        <v>12.4</v>
      </c>
      <c r="J44" s="39">
        <v>1.9</v>
      </c>
      <c r="K44" s="38">
        <v>6.9</v>
      </c>
      <c r="L44" s="39">
        <v>14.5</v>
      </c>
      <c r="M44" s="40">
        <v>762.7</v>
      </c>
    </row>
    <row r="45" spans="1:13" x14ac:dyDescent="0.25">
      <c r="A45" s="53">
        <v>33</v>
      </c>
      <c r="B45" s="54" t="s">
        <v>49</v>
      </c>
      <c r="C45" s="66">
        <v>594.20000000000005</v>
      </c>
      <c r="D45" s="33">
        <v>612.5</v>
      </c>
      <c r="E45" s="32">
        <v>610.29999999999995</v>
      </c>
      <c r="F45" s="33">
        <v>615.4</v>
      </c>
      <c r="G45" s="32">
        <v>627.79999999999995</v>
      </c>
      <c r="H45" s="34">
        <v>1396.9</v>
      </c>
      <c r="I45" s="66">
        <v>18.3</v>
      </c>
      <c r="J45" s="33">
        <v>-2.2000000000000002</v>
      </c>
      <c r="K45" s="32">
        <v>5.0999999999999996</v>
      </c>
      <c r="L45" s="33">
        <v>12.4</v>
      </c>
      <c r="M45" s="34">
        <v>769.1</v>
      </c>
    </row>
    <row r="46" spans="1:13" x14ac:dyDescent="0.25">
      <c r="A46" s="55"/>
      <c r="B46" s="67" t="s">
        <v>50</v>
      </c>
      <c r="C46" s="61"/>
      <c r="D46" s="39"/>
      <c r="E46" s="38"/>
      <c r="F46" s="39"/>
      <c r="G46" s="38"/>
      <c r="H46" s="40"/>
      <c r="I46" s="61"/>
      <c r="J46" s="39"/>
      <c r="K46" s="38"/>
      <c r="L46" s="39"/>
      <c r="M46" s="40"/>
    </row>
    <row r="47" spans="1:13" ht="17.25" x14ac:dyDescent="0.25">
      <c r="A47" s="55">
        <v>34</v>
      </c>
      <c r="B47" s="56" t="s">
        <v>51</v>
      </c>
      <c r="C47" s="61" t="s">
        <v>104</v>
      </c>
      <c r="D47" s="39" t="s">
        <v>104</v>
      </c>
      <c r="E47" s="38" t="s">
        <v>104</v>
      </c>
      <c r="F47" s="39" t="s">
        <v>104</v>
      </c>
      <c r="G47" s="38" t="s">
        <v>104</v>
      </c>
      <c r="H47" s="40">
        <v>597.9</v>
      </c>
      <c r="I47" s="61" t="s">
        <v>104</v>
      </c>
      <c r="J47" s="39" t="s">
        <v>104</v>
      </c>
      <c r="K47" s="38" t="s">
        <v>104</v>
      </c>
      <c r="L47" s="39" t="s">
        <v>104</v>
      </c>
      <c r="M47" s="40">
        <f>H47</f>
        <v>597.9</v>
      </c>
    </row>
    <row r="48" spans="1:13" ht="17.25" x14ac:dyDescent="0.25">
      <c r="A48" s="53">
        <v>35</v>
      </c>
      <c r="B48" s="54" t="s">
        <v>52</v>
      </c>
      <c r="C48" s="66" t="s">
        <v>104</v>
      </c>
      <c r="D48" s="33" t="s">
        <v>104</v>
      </c>
      <c r="E48" s="32" t="s">
        <v>104</v>
      </c>
      <c r="F48" s="33" t="s">
        <v>104</v>
      </c>
      <c r="G48" s="32" t="s">
        <v>104</v>
      </c>
      <c r="H48" s="34">
        <v>28.4</v>
      </c>
      <c r="I48" s="66" t="s">
        <v>104</v>
      </c>
      <c r="J48" s="33" t="s">
        <v>104</v>
      </c>
      <c r="K48" s="32" t="s">
        <v>104</v>
      </c>
      <c r="L48" s="33" t="s">
        <v>104</v>
      </c>
      <c r="M48" s="34">
        <f>H48</f>
        <v>28.4</v>
      </c>
    </row>
    <row r="49" spans="1:13" ht="17.25" x14ac:dyDescent="0.25">
      <c r="A49" s="55">
        <v>36</v>
      </c>
      <c r="B49" s="56" t="s">
        <v>53</v>
      </c>
      <c r="C49" s="61" t="s">
        <v>104</v>
      </c>
      <c r="D49" s="39" t="s">
        <v>104</v>
      </c>
      <c r="E49" s="38" t="s">
        <v>104</v>
      </c>
      <c r="F49" s="39" t="s">
        <v>104</v>
      </c>
      <c r="G49" s="38" t="s">
        <v>104</v>
      </c>
      <c r="H49" s="40">
        <v>64.400000000000006</v>
      </c>
      <c r="I49" s="61" t="s">
        <v>104</v>
      </c>
      <c r="J49" s="39" t="s">
        <v>104</v>
      </c>
      <c r="K49" s="38" t="s">
        <v>104</v>
      </c>
      <c r="L49" s="39" t="s">
        <v>104</v>
      </c>
      <c r="M49" s="40">
        <f>H49</f>
        <v>64.400000000000006</v>
      </c>
    </row>
    <row r="50" spans="1:13" x14ac:dyDescent="0.25">
      <c r="A50" s="53">
        <v>37</v>
      </c>
      <c r="B50" s="54" t="s">
        <v>45</v>
      </c>
      <c r="C50" s="66">
        <v>52.3</v>
      </c>
      <c r="D50" s="33">
        <v>46.3</v>
      </c>
      <c r="E50" s="32">
        <v>50.5</v>
      </c>
      <c r="F50" s="33">
        <v>52.3</v>
      </c>
      <c r="G50" s="32">
        <v>54.5</v>
      </c>
      <c r="H50" s="34">
        <v>48.1</v>
      </c>
      <c r="I50" s="66">
        <v>-5.9</v>
      </c>
      <c r="J50" s="33">
        <v>4.0999999999999996</v>
      </c>
      <c r="K50" s="32">
        <v>1.9</v>
      </c>
      <c r="L50" s="33">
        <v>2.1</v>
      </c>
      <c r="M50" s="34">
        <v>-6.3</v>
      </c>
    </row>
    <row r="51" spans="1:13" x14ac:dyDescent="0.25">
      <c r="A51" s="50">
        <v>38</v>
      </c>
      <c r="B51" s="51" t="s">
        <v>54</v>
      </c>
      <c r="C51" s="68">
        <v>574.5</v>
      </c>
      <c r="D51" s="27">
        <v>583.6</v>
      </c>
      <c r="E51" s="26">
        <v>583.9</v>
      </c>
      <c r="F51" s="27">
        <v>584.5</v>
      </c>
      <c r="G51" s="26">
        <v>581.70000000000005</v>
      </c>
      <c r="H51" s="28">
        <v>559.1</v>
      </c>
      <c r="I51" s="68">
        <v>9.1</v>
      </c>
      <c r="J51" s="27">
        <v>0.4</v>
      </c>
      <c r="K51" s="26">
        <v>0.6</v>
      </c>
      <c r="L51" s="27">
        <v>-2.8</v>
      </c>
      <c r="M51" s="28">
        <v>-22.6</v>
      </c>
    </row>
    <row r="52" spans="1:13" x14ac:dyDescent="0.25">
      <c r="A52" s="48">
        <v>39</v>
      </c>
      <c r="B52" s="18" t="s">
        <v>55</v>
      </c>
      <c r="C52" s="69">
        <v>70.7</v>
      </c>
      <c r="D52" s="44">
        <v>60.5</v>
      </c>
      <c r="E52" s="43">
        <v>81.400000000000006</v>
      </c>
      <c r="F52" s="44">
        <v>80.5</v>
      </c>
      <c r="G52" s="43">
        <v>74.5</v>
      </c>
      <c r="H52" s="45">
        <v>1086.2</v>
      </c>
      <c r="I52" s="69">
        <v>-10.199999999999999</v>
      </c>
      <c r="J52" s="44">
        <v>20.9</v>
      </c>
      <c r="K52" s="43">
        <v>-0.9</v>
      </c>
      <c r="L52" s="44">
        <v>-6.1</v>
      </c>
      <c r="M52" s="45">
        <v>1011.7</v>
      </c>
    </row>
    <row r="53" spans="1:13" x14ac:dyDescent="0.25">
      <c r="A53" s="55"/>
      <c r="B53" s="67" t="s">
        <v>56</v>
      </c>
      <c r="C53" s="61"/>
      <c r="D53" s="39"/>
      <c r="E53" s="38"/>
      <c r="F53" s="39"/>
      <c r="G53" s="38"/>
      <c r="H53" s="40"/>
      <c r="I53" s="61"/>
      <c r="J53" s="39"/>
      <c r="K53" s="38"/>
      <c r="L53" s="39"/>
      <c r="M53" s="40"/>
    </row>
    <row r="54" spans="1:13" ht="17.25" x14ac:dyDescent="0.25">
      <c r="A54" s="55">
        <v>40</v>
      </c>
      <c r="B54" s="56" t="s">
        <v>57</v>
      </c>
      <c r="C54" s="61" t="s">
        <v>104</v>
      </c>
      <c r="D54" s="39" t="s">
        <v>104</v>
      </c>
      <c r="E54" s="38" t="s">
        <v>104</v>
      </c>
      <c r="F54" s="39" t="s">
        <v>104</v>
      </c>
      <c r="G54" s="38" t="s">
        <v>104</v>
      </c>
      <c r="H54" s="40">
        <v>16.899999999999999</v>
      </c>
      <c r="I54" s="61" t="s">
        <v>104</v>
      </c>
      <c r="J54" s="39" t="s">
        <v>104</v>
      </c>
      <c r="K54" s="38" t="s">
        <v>104</v>
      </c>
      <c r="L54" s="39" t="s">
        <v>104</v>
      </c>
      <c r="M54" s="40">
        <f>H54</f>
        <v>16.899999999999999</v>
      </c>
    </row>
    <row r="55" spans="1:13" x14ac:dyDescent="0.25">
      <c r="A55" s="53">
        <v>41</v>
      </c>
      <c r="B55" s="54" t="s">
        <v>58</v>
      </c>
      <c r="C55" s="66" t="s">
        <v>104</v>
      </c>
      <c r="D55" s="33" t="s">
        <v>104</v>
      </c>
      <c r="E55" s="32" t="s">
        <v>104</v>
      </c>
      <c r="F55" s="33" t="s">
        <v>104</v>
      </c>
      <c r="G55" s="32" t="str">
        <f t="shared" ref="G55:G61" si="0">F55</f>
        <v>...</v>
      </c>
      <c r="H55" s="34">
        <v>73.3</v>
      </c>
      <c r="I55" s="66" t="s">
        <v>104</v>
      </c>
      <c r="J55" s="33" t="s">
        <v>104</v>
      </c>
      <c r="K55" s="32" t="s">
        <v>104</v>
      </c>
      <c r="L55" s="33" t="s">
        <v>104</v>
      </c>
      <c r="M55" s="34">
        <v>73.3</v>
      </c>
    </row>
    <row r="56" spans="1:13" x14ac:dyDescent="0.25">
      <c r="A56" s="55">
        <v>42</v>
      </c>
      <c r="B56" s="56" t="s">
        <v>59</v>
      </c>
      <c r="C56" s="61" t="s">
        <v>104</v>
      </c>
      <c r="D56" s="39" t="s">
        <v>104</v>
      </c>
      <c r="E56" s="38" t="s">
        <v>104</v>
      </c>
      <c r="F56" s="39" t="s">
        <v>104</v>
      </c>
      <c r="G56" s="38" t="str">
        <f t="shared" si="0"/>
        <v>...</v>
      </c>
      <c r="H56" s="40">
        <v>63.8</v>
      </c>
      <c r="I56" s="61" t="s">
        <v>104</v>
      </c>
      <c r="J56" s="39" t="s">
        <v>104</v>
      </c>
      <c r="K56" s="38" t="s">
        <v>104</v>
      </c>
      <c r="L56" s="39" t="s">
        <v>104</v>
      </c>
      <c r="M56" s="40">
        <v>63.8</v>
      </c>
    </row>
    <row r="57" spans="1:13" ht="17.25" x14ac:dyDescent="0.25">
      <c r="A57" s="53">
        <v>43</v>
      </c>
      <c r="B57" s="54" t="s">
        <v>60</v>
      </c>
      <c r="C57" s="66" t="s">
        <v>104</v>
      </c>
      <c r="D57" s="33" t="s">
        <v>104</v>
      </c>
      <c r="E57" s="32" t="s">
        <v>104</v>
      </c>
      <c r="F57" s="33" t="s">
        <v>104</v>
      </c>
      <c r="G57" s="32" t="str">
        <f t="shared" si="0"/>
        <v>...</v>
      </c>
      <c r="H57" s="34">
        <v>609.29999999999995</v>
      </c>
      <c r="I57" s="66" t="s">
        <v>104</v>
      </c>
      <c r="J57" s="33" t="s">
        <v>104</v>
      </c>
      <c r="K57" s="32" t="s">
        <v>104</v>
      </c>
      <c r="L57" s="33" t="s">
        <v>104</v>
      </c>
      <c r="M57" s="34">
        <v>609.29999999999995</v>
      </c>
    </row>
    <row r="58" spans="1:13" x14ac:dyDescent="0.25">
      <c r="A58" s="55">
        <v>44</v>
      </c>
      <c r="B58" s="56" t="s">
        <v>61</v>
      </c>
      <c r="C58" s="61" t="s">
        <v>104</v>
      </c>
      <c r="D58" s="39" t="s">
        <v>104</v>
      </c>
      <c r="E58" s="38" t="s">
        <v>104</v>
      </c>
      <c r="F58" s="39" t="s">
        <v>104</v>
      </c>
      <c r="G58" s="38" t="str">
        <f t="shared" si="0"/>
        <v>...</v>
      </c>
      <c r="H58" s="40">
        <v>393.7</v>
      </c>
      <c r="I58" s="61" t="s">
        <v>104</v>
      </c>
      <c r="J58" s="39" t="s">
        <v>104</v>
      </c>
      <c r="K58" s="38" t="s">
        <v>104</v>
      </c>
      <c r="L58" s="39" t="s">
        <v>104</v>
      </c>
      <c r="M58" s="40">
        <v>393.7</v>
      </c>
    </row>
    <row r="59" spans="1:13" x14ac:dyDescent="0.25">
      <c r="A59" s="53">
        <v>45</v>
      </c>
      <c r="B59" s="54" t="s">
        <v>62</v>
      </c>
      <c r="C59" s="66" t="s">
        <v>104</v>
      </c>
      <c r="D59" s="33" t="s">
        <v>104</v>
      </c>
      <c r="E59" s="32" t="s">
        <v>104</v>
      </c>
      <c r="F59" s="33" t="s">
        <v>104</v>
      </c>
      <c r="G59" s="32" t="str">
        <f t="shared" si="0"/>
        <v>...</v>
      </c>
      <c r="H59" s="34">
        <v>215.6</v>
      </c>
      <c r="I59" s="66" t="s">
        <v>104</v>
      </c>
      <c r="J59" s="33" t="s">
        <v>104</v>
      </c>
      <c r="K59" s="32" t="s">
        <v>104</v>
      </c>
      <c r="L59" s="33" t="s">
        <v>104</v>
      </c>
      <c r="M59" s="34">
        <v>215.6</v>
      </c>
    </row>
    <row r="60" spans="1:13" x14ac:dyDescent="0.25">
      <c r="A60" s="55">
        <v>46</v>
      </c>
      <c r="B60" s="56" t="s">
        <v>63</v>
      </c>
      <c r="C60" s="61" t="s">
        <v>104</v>
      </c>
      <c r="D60" s="39" t="s">
        <v>104</v>
      </c>
      <c r="E60" s="38" t="s">
        <v>104</v>
      </c>
      <c r="F60" s="39" t="s">
        <v>104</v>
      </c>
      <c r="G60" s="38" t="str">
        <f t="shared" si="0"/>
        <v>...</v>
      </c>
      <c r="H60" s="40">
        <v>6.5</v>
      </c>
      <c r="I60" s="61" t="s">
        <v>104</v>
      </c>
      <c r="J60" s="39" t="s">
        <v>104</v>
      </c>
      <c r="K60" s="38" t="s">
        <v>104</v>
      </c>
      <c r="L60" s="39" t="s">
        <v>104</v>
      </c>
      <c r="M60" s="40">
        <v>6.5</v>
      </c>
    </row>
    <row r="61" spans="1:13" x14ac:dyDescent="0.25">
      <c r="A61" s="53">
        <v>47</v>
      </c>
      <c r="B61" s="54" t="s">
        <v>64</v>
      </c>
      <c r="C61" s="66" t="s">
        <v>104</v>
      </c>
      <c r="D61" s="33" t="s">
        <v>104</v>
      </c>
      <c r="E61" s="32" t="s">
        <v>104</v>
      </c>
      <c r="F61" s="33" t="s">
        <v>104</v>
      </c>
      <c r="G61" s="32" t="str">
        <f t="shared" si="0"/>
        <v>...</v>
      </c>
      <c r="H61" s="34">
        <v>209.1</v>
      </c>
      <c r="I61" s="66" t="s">
        <v>104</v>
      </c>
      <c r="J61" s="33" t="s">
        <v>104</v>
      </c>
      <c r="K61" s="32" t="s">
        <v>104</v>
      </c>
      <c r="L61" s="33" t="s">
        <v>104</v>
      </c>
      <c r="M61" s="34">
        <v>209.1</v>
      </c>
    </row>
    <row r="62" spans="1:13" ht="17.25" x14ac:dyDescent="0.25">
      <c r="A62" s="55">
        <v>48</v>
      </c>
      <c r="B62" s="56" t="s">
        <v>65</v>
      </c>
      <c r="C62" s="61" t="s">
        <v>104</v>
      </c>
      <c r="D62" s="39" t="s">
        <v>104</v>
      </c>
      <c r="E62" s="38" t="s">
        <v>104</v>
      </c>
      <c r="F62" s="39" t="s">
        <v>104</v>
      </c>
      <c r="G62" s="38" t="s">
        <v>104</v>
      </c>
      <c r="H62" s="40">
        <v>96.6</v>
      </c>
      <c r="I62" s="61" t="s">
        <v>104</v>
      </c>
      <c r="J62" s="39" t="s">
        <v>104</v>
      </c>
      <c r="K62" s="38" t="s">
        <v>104</v>
      </c>
      <c r="L62" s="39" t="s">
        <v>104</v>
      </c>
      <c r="M62" s="40">
        <f>H62</f>
        <v>96.6</v>
      </c>
    </row>
    <row r="63" spans="1:13" ht="17.25" x14ac:dyDescent="0.25">
      <c r="A63" s="53">
        <v>49</v>
      </c>
      <c r="B63" s="54" t="s">
        <v>66</v>
      </c>
      <c r="C63" s="66" t="s">
        <v>104</v>
      </c>
      <c r="D63" s="33" t="s">
        <v>104</v>
      </c>
      <c r="E63" s="32" t="s">
        <v>104</v>
      </c>
      <c r="F63" s="33" t="s">
        <v>104</v>
      </c>
      <c r="G63" s="32" t="str">
        <f>F63</f>
        <v>...</v>
      </c>
      <c r="H63" s="34">
        <v>22</v>
      </c>
      <c r="I63" s="66" t="s">
        <v>104</v>
      </c>
      <c r="J63" s="33" t="s">
        <v>104</v>
      </c>
      <c r="K63" s="32" t="s">
        <v>104</v>
      </c>
      <c r="L63" s="33" t="s">
        <v>104</v>
      </c>
      <c r="M63" s="34">
        <v>22</v>
      </c>
    </row>
    <row r="64" spans="1:13" x14ac:dyDescent="0.25">
      <c r="A64" s="55">
        <v>50</v>
      </c>
      <c r="B64" s="56" t="s">
        <v>67</v>
      </c>
      <c r="C64" s="61" t="s">
        <v>104</v>
      </c>
      <c r="D64" s="39" t="s">
        <v>104</v>
      </c>
      <c r="E64" s="38" t="s">
        <v>104</v>
      </c>
      <c r="F64" s="39" t="s">
        <v>104</v>
      </c>
      <c r="G64" s="38" t="str">
        <f>F64</f>
        <v>...</v>
      </c>
      <c r="H64" s="40">
        <v>140</v>
      </c>
      <c r="I64" s="61" t="s">
        <v>104</v>
      </c>
      <c r="J64" s="39" t="s">
        <v>104</v>
      </c>
      <c r="K64" s="38" t="s">
        <v>104</v>
      </c>
      <c r="L64" s="39" t="s">
        <v>104</v>
      </c>
      <c r="M64" s="40">
        <v>140</v>
      </c>
    </row>
    <row r="65" spans="1:13" ht="15.75" thickBot="1" x14ac:dyDescent="0.3">
      <c r="A65" s="70">
        <v>51</v>
      </c>
      <c r="B65" s="71" t="s">
        <v>68</v>
      </c>
      <c r="C65" s="72">
        <v>-1016</v>
      </c>
      <c r="D65" s="73">
        <v>-1033</v>
      </c>
      <c r="E65" s="74">
        <v>-1084.0999999999999</v>
      </c>
      <c r="F65" s="73">
        <v>-1054.9000000000001</v>
      </c>
      <c r="G65" s="74">
        <v>-1150.8</v>
      </c>
      <c r="H65" s="75">
        <v>-5659.1</v>
      </c>
      <c r="I65" s="72">
        <v>-17</v>
      </c>
      <c r="J65" s="73">
        <v>-51</v>
      </c>
      <c r="K65" s="74">
        <v>29.2</v>
      </c>
      <c r="L65" s="73">
        <v>-95.9</v>
      </c>
      <c r="M65" s="75">
        <v>-4508.3</v>
      </c>
    </row>
    <row r="66" spans="1:13" x14ac:dyDescent="0.25">
      <c r="B66" s="76"/>
    </row>
    <row r="67" spans="1:13" x14ac:dyDescent="0.25">
      <c r="A67" t="s">
        <v>69</v>
      </c>
      <c r="B67" s="77" t="s">
        <v>70</v>
      </c>
    </row>
    <row r="68" spans="1:13" x14ac:dyDescent="0.25">
      <c r="B68" s="77"/>
    </row>
    <row r="69" spans="1:13" x14ac:dyDescent="0.25">
      <c r="A69" t="s">
        <v>71</v>
      </c>
      <c r="B69" s="77"/>
    </row>
    <row r="70" spans="1:13" x14ac:dyDescent="0.25">
      <c r="A70" t="s">
        <v>72</v>
      </c>
      <c r="B70" s="78"/>
    </row>
    <row r="71" spans="1:13" x14ac:dyDescent="0.25">
      <c r="A71" s="79" t="s">
        <v>73</v>
      </c>
      <c r="B71" s="78"/>
    </row>
    <row r="72" spans="1:13" x14ac:dyDescent="0.25">
      <c r="A72" s="80" t="s">
        <v>74</v>
      </c>
      <c r="B72" s="78"/>
    </row>
    <row r="73" spans="1:13" x14ac:dyDescent="0.25">
      <c r="A73" s="81" t="s">
        <v>75</v>
      </c>
      <c r="B73" s="78"/>
    </row>
    <row r="74" spans="1:13" x14ac:dyDescent="0.25">
      <c r="A74" s="82" t="s">
        <v>76</v>
      </c>
      <c r="B74" s="78"/>
    </row>
    <row r="75" spans="1:13" x14ac:dyDescent="0.25">
      <c r="A75" s="80" t="s">
        <v>77</v>
      </c>
      <c r="B75" s="78"/>
    </row>
    <row r="76" spans="1:13" x14ac:dyDescent="0.25">
      <c r="A76" s="79" t="s">
        <v>78</v>
      </c>
      <c r="B76" s="78"/>
    </row>
    <row r="77" spans="1:13" x14ac:dyDescent="0.25">
      <c r="A77" s="83" t="s">
        <v>79</v>
      </c>
      <c r="B77" s="78"/>
    </row>
    <row r="78" spans="1:13" x14ac:dyDescent="0.25">
      <c r="A78" s="79" t="s">
        <v>80</v>
      </c>
      <c r="B78" s="78"/>
    </row>
    <row r="79" spans="1:13" x14ac:dyDescent="0.25">
      <c r="A79" s="79" t="s">
        <v>81</v>
      </c>
      <c r="B79" s="78"/>
    </row>
    <row r="80" spans="1:13" x14ac:dyDescent="0.25">
      <c r="A80" s="79" t="s">
        <v>82</v>
      </c>
      <c r="B80" s="78"/>
    </row>
    <row r="81" spans="1:2" x14ac:dyDescent="0.25">
      <c r="A81" s="79" t="s">
        <v>83</v>
      </c>
      <c r="B81" s="78"/>
    </row>
    <row r="82" spans="1:2" x14ac:dyDescent="0.25">
      <c r="A82" s="80" t="s">
        <v>84</v>
      </c>
      <c r="B82" s="78"/>
    </row>
    <row r="83" spans="1:2" x14ac:dyDescent="0.25">
      <c r="A83" s="84" t="s">
        <v>85</v>
      </c>
      <c r="B83" s="78"/>
    </row>
    <row r="84" spans="1:2" x14ac:dyDescent="0.25">
      <c r="A84" s="84" t="s">
        <v>86</v>
      </c>
      <c r="B84" s="78"/>
    </row>
    <row r="85" spans="1:2" x14ac:dyDescent="0.25">
      <c r="A85" s="84" t="s">
        <v>87</v>
      </c>
      <c r="B85" s="78"/>
    </row>
    <row r="86" spans="1:2" x14ac:dyDescent="0.25">
      <c r="A86" s="84" t="s">
        <v>88</v>
      </c>
      <c r="B86" s="78"/>
    </row>
    <row r="87" spans="1:2" x14ac:dyDescent="0.25">
      <c r="A87" s="84" t="s">
        <v>89</v>
      </c>
      <c r="B87" s="78"/>
    </row>
    <row r="88" spans="1:2" x14ac:dyDescent="0.25">
      <c r="A88" s="84" t="s">
        <v>90</v>
      </c>
      <c r="B88" s="78"/>
    </row>
    <row r="89" spans="1:2" x14ac:dyDescent="0.25">
      <c r="A89" s="84" t="s">
        <v>91</v>
      </c>
      <c r="B89" s="78"/>
    </row>
    <row r="90" spans="1:2" x14ac:dyDescent="0.25">
      <c r="A90" s="84" t="s">
        <v>92</v>
      </c>
      <c r="B90" s="78"/>
    </row>
    <row r="91" spans="1:2" x14ac:dyDescent="0.25">
      <c r="A91" s="84" t="s">
        <v>93</v>
      </c>
      <c r="B91" s="78"/>
    </row>
    <row r="92" spans="1:2" x14ac:dyDescent="0.25">
      <c r="A92" s="84" t="s">
        <v>94</v>
      </c>
      <c r="B92" s="78"/>
    </row>
    <row r="93" spans="1:2" x14ac:dyDescent="0.25">
      <c r="A93" t="s">
        <v>95</v>
      </c>
      <c r="B93" s="78"/>
    </row>
    <row r="94" spans="1:2" x14ac:dyDescent="0.25">
      <c r="A94" t="s">
        <v>96</v>
      </c>
      <c r="B94" s="78"/>
    </row>
    <row r="95" spans="1:2" x14ac:dyDescent="0.25">
      <c r="A95" s="84" t="s">
        <v>97</v>
      </c>
      <c r="B95" s="78"/>
    </row>
    <row r="96" spans="1:2" x14ac:dyDescent="0.25">
      <c r="A96" s="84" t="s">
        <v>98</v>
      </c>
      <c r="B96" s="78"/>
    </row>
    <row r="97" spans="1:2" x14ac:dyDescent="0.25">
      <c r="B97" s="78"/>
    </row>
    <row r="98" spans="1:2" x14ac:dyDescent="0.25">
      <c r="A98" t="s">
        <v>99</v>
      </c>
    </row>
    <row r="99" spans="1:2" x14ac:dyDescent="0.25">
      <c r="A99" t="s">
        <v>100</v>
      </c>
    </row>
    <row r="100" spans="1:2" x14ac:dyDescent="0.25">
      <c r="A100" s="82" t="s">
        <v>101</v>
      </c>
    </row>
    <row r="102" spans="1:2" ht="13.9" customHeight="1" x14ac:dyDescent="0.25">
      <c r="A102" t="s">
        <v>102</v>
      </c>
    </row>
    <row r="103" spans="1:2" ht="6" customHeight="1" x14ac:dyDescent="0.25"/>
    <row r="104" spans="1:2" x14ac:dyDescent="0.25">
      <c r="A104" t="s">
        <v>103</v>
      </c>
    </row>
    <row r="106" spans="1:2" x14ac:dyDescent="0.25">
      <c r="A106" s="85"/>
    </row>
    <row r="107" spans="1:2" x14ac:dyDescent="0.25">
      <c r="A107" s="85"/>
    </row>
    <row r="108" spans="1:2" x14ac:dyDescent="0.25">
      <c r="A108" s="85"/>
    </row>
  </sheetData>
  <mergeCells count="9">
    <mergeCell ref="C6:F6"/>
    <mergeCell ref="G6:H6"/>
    <mergeCell ref="I6:K6"/>
    <mergeCell ref="L6:M6"/>
    <mergeCell ref="A2:M2"/>
    <mergeCell ref="A3:M3"/>
    <mergeCell ref="A4:L4"/>
    <mergeCell ref="C5:H5"/>
    <mergeCell ref="I5:M5"/>
  </mergeCells>
  <hyperlinks>
    <hyperlink ref="A72" r:id="rId1" display="student loans. For more information, see &quot;How does the 2020 CARES Act affect BEA's estimate of personal interest payments?&quot;." xr:uid="{D33FA6A4-C198-46A7-8EE7-EEDAE5F53CA5}"/>
    <hyperlink ref="A82" r:id="rId2" display="exhausted all available regular and extended unemployment benefits.  For more information, see &quot;How will the expansion of unemployment benefits in response to " xr:uid="{158F0EE3-D122-40A5-93F1-5987E5DE838E}"/>
    <hyperlink ref="A74" r:id="rId3" xr:uid="{9DFC517D-52FD-4B1A-982A-891239014C65}"/>
    <hyperlink ref="A75" r:id="rId4" xr:uid="{873C9F4E-85BE-4A90-8341-563396C63AC2}"/>
    <hyperlink ref="A77" r:id="rId5" xr:uid="{6677AC0B-AC11-418E-9F62-BE775BD8D1AE}"/>
    <hyperlink ref="A100" r:id="rId6" xr:uid="{187EE5F2-0D0B-4C4A-A3F2-7492A77DFB4B}"/>
  </hyperlinks>
  <pageMargins left="0.7" right="0.7" top="0.75" bottom="0.75" header="0.3" footer="0.3"/>
  <pageSetup paperSize="5" orientation="portrait" horizontalDpi="1200" verticalDpi="1200" r:id="rId7"/>
  <customProperties>
    <customPr name="SourceTableID" r:id="rId8"/>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2020Q2 Second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Lisa Mataloni</cp:lastModifiedBy>
  <dcterms:created xsi:type="dcterms:W3CDTF">2020-08-26T17:34:33Z</dcterms:created>
  <dcterms:modified xsi:type="dcterms:W3CDTF">2020-08-26T22:07:16Z</dcterms:modified>
</cp:coreProperties>
</file>